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Melissa Sun" sheetId="1" r:id="rId1"/>
  </sheets>
  <externalReferences>
    <externalReference r:id="rId2"/>
  </externalReferences>
  <definedNames>
    <definedName name="_xlnm._FilterDatabase" localSheetId="0" hidden="1">'Melissa Sun'!#REF!</definedName>
    <definedName name="Brand_Nationality">[1]Masters!$I$2:$I$19</definedName>
    <definedName name="CURRENCY">[1]Masters!$AX$2:$AX$14</definedName>
    <definedName name="Dept_Name">[1]Masters!$AU$2:$AU$85</definedName>
    <definedName name="Season">[1]Masters!$C$2:$C$7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I6" i="1" l="1"/>
  <c r="G6" i="1"/>
  <c r="H6" i="1" s="1"/>
</calcChain>
</file>

<file path=xl/sharedStrings.xml><?xml version="1.0" encoding="utf-8"?>
<sst xmlns="http://schemas.openxmlformats.org/spreadsheetml/2006/main" count="22" uniqueCount="15">
  <si>
    <t>MELISSA SUN COLLECTION</t>
  </si>
  <si>
    <t>Image</t>
  </si>
  <si>
    <t>Style Code</t>
  </si>
  <si>
    <t>Color Code</t>
  </si>
  <si>
    <t>Size Run Code</t>
  </si>
  <si>
    <t xml:space="preserve">Number of Packs </t>
  </si>
  <si>
    <t>Quantity per Pack</t>
  </si>
  <si>
    <t>Total Quantity Available</t>
  </si>
  <si>
    <t>BLACK</t>
  </si>
  <si>
    <t>WHITE</t>
  </si>
  <si>
    <t>PINK</t>
  </si>
  <si>
    <t>YELLOW</t>
  </si>
  <si>
    <t>GREEN</t>
  </si>
  <si>
    <t>Retail Price</t>
  </si>
  <si>
    <t>Total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</si>
</sst>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AED]\ #,##0.00"/>
    <numFmt numFmtId="165" formatCode="00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156881</xdr:colOff>
      <xdr:row>8</xdr:row>
      <xdr:rowOff>89647</xdr:rowOff>
    </xdr:from>
    <xdr:to>
      <xdr:col>0</xdr:col>
      <xdr:colOff>1070490</xdr:colOff>
      <xdr:row>8</xdr:row>
      <xdr:rowOff>560294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A86339F-0FB3-476D-8083-012000BE7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1" y="3419587"/>
          <a:ext cx="913609" cy="470647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9</xdr:row>
      <xdr:rowOff>89648</xdr:rowOff>
    </xdr:from>
    <xdr:to>
      <xdr:col>0</xdr:col>
      <xdr:colOff>1070490</xdr:colOff>
      <xdr:row>9</xdr:row>
      <xdr:rowOff>537495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7141FAC-5CCE-4E4C-B973-779E0E201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2" y="4242548"/>
          <a:ext cx="913608" cy="447847"/>
        </a:xfrm>
        <a:prstGeom prst="rect">
          <a:avLst/>
        </a:prstGeom>
      </xdr:spPr>
    </xdr:pic>
    <xdr:clientData/>
  </xdr:twoCellAnchor>
  <xdr:twoCellAnchor>
    <xdr:from>
      <xdr:col>0</xdr:col>
      <xdr:colOff>156881</xdr:colOff>
      <xdr:row>11</xdr:row>
      <xdr:rowOff>89647</xdr:rowOff>
    </xdr:from>
    <xdr:to>
      <xdr:col>0</xdr:col>
      <xdr:colOff>1070490</xdr:colOff>
      <xdr:row>11</xdr:row>
      <xdr:rowOff>594034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4F370-B5FD-4D6E-9B66-2B408F35D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881" y="5888467"/>
          <a:ext cx="913609" cy="504387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12</xdr:row>
      <xdr:rowOff>89647</xdr:rowOff>
    </xdr:from>
    <xdr:to>
      <xdr:col>0</xdr:col>
      <xdr:colOff>1070490</xdr:colOff>
      <xdr:row>12</xdr:row>
      <xdr:rowOff>528179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D5ACEEA-80C6-47B7-9A3D-0512CDFC6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882" y="6711427"/>
          <a:ext cx="913608" cy="438532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13</xdr:row>
      <xdr:rowOff>89648</xdr:rowOff>
    </xdr:from>
    <xdr:to>
      <xdr:col>0</xdr:col>
      <xdr:colOff>1070491</xdr:colOff>
      <xdr:row>13</xdr:row>
      <xdr:rowOff>616515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425EB7BD-92AC-4C1B-A14E-28C241492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882" y="7534388"/>
          <a:ext cx="913609" cy="526867"/>
        </a:xfrm>
        <a:prstGeom prst="rect">
          <a:avLst/>
        </a:prstGeom>
      </xdr:spPr>
    </xdr:pic>
    <xdr:clientData/>
  </xdr:twoCellAnchor>
  <xdr:twoCellAnchor>
    <xdr:from>
      <xdr:col>0</xdr:col>
      <xdr:colOff>156881</xdr:colOff>
      <xdr:row>14</xdr:row>
      <xdr:rowOff>89646</xdr:rowOff>
    </xdr:from>
    <xdr:to>
      <xdr:col>0</xdr:col>
      <xdr:colOff>1070490</xdr:colOff>
      <xdr:row>14</xdr:row>
      <xdr:rowOff>580711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0BB9B75-312E-4340-A82D-60275499D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6881" y="8357346"/>
          <a:ext cx="913609" cy="491065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15</xdr:row>
      <xdr:rowOff>89648</xdr:rowOff>
    </xdr:from>
    <xdr:to>
      <xdr:col>0</xdr:col>
      <xdr:colOff>1070492</xdr:colOff>
      <xdr:row>15</xdr:row>
      <xdr:rowOff>558166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EC72D588-3EBC-4A4E-B8F8-2E0E97A4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6882" y="9180308"/>
          <a:ext cx="913610" cy="468518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16</xdr:row>
      <xdr:rowOff>89646</xdr:rowOff>
    </xdr:from>
    <xdr:to>
      <xdr:col>0</xdr:col>
      <xdr:colOff>1070492</xdr:colOff>
      <xdr:row>16</xdr:row>
      <xdr:rowOff>546451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9FCD0F5-D282-4563-8AE5-9359CB83B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6882" y="10003266"/>
          <a:ext cx="913610" cy="456805"/>
        </a:xfrm>
        <a:prstGeom prst="rect">
          <a:avLst/>
        </a:prstGeom>
      </xdr:spPr>
    </xdr:pic>
    <xdr:clientData/>
  </xdr:twoCellAnchor>
  <xdr:twoCellAnchor>
    <xdr:from>
      <xdr:col>0</xdr:col>
      <xdr:colOff>156881</xdr:colOff>
      <xdr:row>17</xdr:row>
      <xdr:rowOff>89647</xdr:rowOff>
    </xdr:from>
    <xdr:to>
      <xdr:col>0</xdr:col>
      <xdr:colOff>1070490</xdr:colOff>
      <xdr:row>17</xdr:row>
      <xdr:rowOff>549253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B85FD1E-3C5A-4330-BCB8-5AE7FDF5E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6881" y="10826227"/>
          <a:ext cx="913609" cy="459606"/>
        </a:xfrm>
        <a:prstGeom prst="rect">
          <a:avLst/>
        </a:prstGeom>
      </xdr:spPr>
    </xdr:pic>
    <xdr:clientData/>
  </xdr:twoCellAnchor>
  <xdr:twoCellAnchor>
    <xdr:from>
      <xdr:col>0</xdr:col>
      <xdr:colOff>156881</xdr:colOff>
      <xdr:row>18</xdr:row>
      <xdr:rowOff>89647</xdr:rowOff>
    </xdr:from>
    <xdr:to>
      <xdr:col>0</xdr:col>
      <xdr:colOff>1070490</xdr:colOff>
      <xdr:row>18</xdr:row>
      <xdr:rowOff>572309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C726A799-199E-44F6-A27F-FD33702E0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6881" y="11649187"/>
          <a:ext cx="913609" cy="482662"/>
        </a:xfrm>
        <a:prstGeom prst="rect">
          <a:avLst/>
        </a:prstGeom>
      </xdr:spPr>
    </xdr:pic>
    <xdr:clientData/>
  </xdr:twoCellAnchor>
  <xdr:twoCellAnchor>
    <xdr:from>
      <xdr:col>0</xdr:col>
      <xdr:colOff>156882</xdr:colOff>
      <xdr:row>19</xdr:row>
      <xdr:rowOff>89647</xdr:rowOff>
    </xdr:from>
    <xdr:to>
      <xdr:col>0</xdr:col>
      <xdr:colOff>1070491</xdr:colOff>
      <xdr:row>19</xdr:row>
      <xdr:rowOff>569581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487E8D52-E612-4536-8202-A4FD5571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6882" y="12472147"/>
          <a:ext cx="913609" cy="479934"/>
        </a:xfrm>
        <a:prstGeom prst="rect">
          <a:avLst/>
        </a:prstGeom>
      </xdr:spPr>
    </xdr:pic>
    <xdr:clientData/>
  </xdr:twoCellAnchor>
  <xdr:twoCellAnchor>
    <xdr:from>
      <xdr:col>0</xdr:col>
      <xdr:colOff>123264</xdr:colOff>
      <xdr:row>10</xdr:row>
      <xdr:rowOff>33618</xdr:rowOff>
    </xdr:from>
    <xdr:to>
      <xdr:col>0</xdr:col>
      <xdr:colOff>1152480</xdr:colOff>
      <xdr:row>10</xdr:row>
      <xdr:rowOff>753618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D7AB9B8B-415C-42AF-A478-55FD9EC16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3264" y="5009478"/>
          <a:ext cx="1029216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alwani/Documents/Kids/FW21/%23PO%20Images%20OC/Happy%20Socks/Happy%20Socks%20FW21%20PO%20(April-May)-%20Ounass%20Ki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Order"/>
      <sheetName val="Analysis"/>
      <sheetName val="Summary"/>
      <sheetName val="PreOrder Size Analysis"/>
      <sheetName val="MainOrder Size Analysis"/>
      <sheetName val="MainOrder"/>
      <sheetName val="Masters"/>
      <sheetName val="UDASOURCE"/>
      <sheetName val="SizeCurve"/>
      <sheetName val="Happy Socks FW21 PO (April-May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Version2</v>
          </cell>
        </row>
        <row r="2">
          <cell r="C2" t="str">
            <v>SS19</v>
          </cell>
          <cell r="I2" t="str">
            <v>FRANCE</v>
          </cell>
          <cell r="AU2" t="str">
            <v>Needle &amp; Thread/Kids</v>
          </cell>
          <cell r="AX2" t="str">
            <v>BRITISH POUND</v>
          </cell>
        </row>
        <row r="3">
          <cell r="C3" t="str">
            <v>FW19</v>
          </cell>
          <cell r="I3" t="str">
            <v>ITALY</v>
          </cell>
          <cell r="AU3" t="str">
            <v>Children Fashion Atelier/Kids</v>
          </cell>
          <cell r="AX3" t="str">
            <v>DANISH KRONE</v>
          </cell>
        </row>
        <row r="4">
          <cell r="C4" t="str">
            <v>SS20</v>
          </cell>
          <cell r="I4" t="str">
            <v>USA</v>
          </cell>
          <cell r="AU4" t="str">
            <v>Balmain/Kids</v>
          </cell>
          <cell r="AX4" t="str">
            <v>EURO</v>
          </cell>
        </row>
        <row r="5">
          <cell r="C5" t="str">
            <v>FW20</v>
          </cell>
          <cell r="I5" t="str">
            <v>SWEDEN</v>
          </cell>
          <cell r="AU5" t="str">
            <v>Pan Con Chocolate/Kids</v>
          </cell>
          <cell r="AX5" t="str">
            <v>SWEDISH KRONA</v>
          </cell>
        </row>
        <row r="6">
          <cell r="C6" t="str">
            <v>Continuity</v>
          </cell>
          <cell r="I6" t="str">
            <v>DENMARK</v>
          </cell>
          <cell r="AU6" t="str">
            <v>Michaela Buerger/Kids</v>
          </cell>
          <cell r="AX6" t="str">
            <v>UAE DIRHAM</v>
          </cell>
        </row>
        <row r="7">
          <cell r="C7" t="str">
            <v>FW18</v>
          </cell>
          <cell r="I7" t="str">
            <v>BELGIUM</v>
          </cell>
          <cell r="AU7" t="str">
            <v>Andanines/Kids</v>
          </cell>
          <cell r="AX7" t="str">
            <v>USD</v>
          </cell>
        </row>
        <row r="8">
          <cell r="I8" t="str">
            <v>JAPAN</v>
          </cell>
          <cell r="AU8" t="str">
            <v>Aigner/Kids</v>
          </cell>
          <cell r="AX8" t="str">
            <v>YEN</v>
          </cell>
        </row>
        <row r="9">
          <cell r="I9" t="str">
            <v>DENMARK</v>
          </cell>
          <cell r="AU9" t="str">
            <v>Hemant &amp; Nandita/Kids</v>
          </cell>
          <cell r="AX9" t="str">
            <v>AUD</v>
          </cell>
        </row>
        <row r="10">
          <cell r="I10" t="str">
            <v>UK</v>
          </cell>
          <cell r="AU10" t="str">
            <v>Tutu Du Monde/Kids</v>
          </cell>
          <cell r="AX10" t="str">
            <v>xxxx</v>
          </cell>
        </row>
        <row r="11">
          <cell r="I11" t="str">
            <v>UAE</v>
          </cell>
          <cell r="AU11" t="str">
            <v>Habitual/Kids</v>
          </cell>
          <cell r="AX11" t="str">
            <v>xxxx</v>
          </cell>
        </row>
        <row r="12">
          <cell r="I12" t="str">
            <v>XXXX</v>
          </cell>
          <cell r="AU12" t="str">
            <v>Calvin Klein/Kids</v>
          </cell>
          <cell r="AX12" t="str">
            <v>xxxx</v>
          </cell>
        </row>
        <row r="13">
          <cell r="I13" t="str">
            <v>XXXX</v>
          </cell>
          <cell r="AU13" t="str">
            <v>Tommy Hilfiger/Kids</v>
          </cell>
          <cell r="AX13" t="str">
            <v>xxxx</v>
          </cell>
        </row>
        <row r="14">
          <cell r="I14" t="str">
            <v>XXXX</v>
          </cell>
          <cell r="AU14" t="str">
            <v>Jessie and James/Kids-Consignment</v>
          </cell>
          <cell r="AX14" t="str">
            <v>xxxx</v>
          </cell>
        </row>
        <row r="15">
          <cell r="I15" t="str">
            <v>XXXX</v>
          </cell>
          <cell r="AU15" t="str">
            <v>New Balance/Kids</v>
          </cell>
        </row>
        <row r="16">
          <cell r="I16" t="str">
            <v>XXXX</v>
          </cell>
          <cell r="AU16" t="str">
            <v>Dima Ayad/Kids Consignment</v>
          </cell>
        </row>
        <row r="17">
          <cell r="I17" t="str">
            <v>XXXX</v>
          </cell>
          <cell r="AU17" t="str">
            <v>Twisted Roots/Kids Consignment</v>
          </cell>
        </row>
        <row r="18">
          <cell r="I18" t="str">
            <v>XXXX</v>
          </cell>
          <cell r="AU18" t="str">
            <v>Puma/Kids</v>
          </cell>
        </row>
        <row r="19">
          <cell r="I19" t="str">
            <v>XXXX</v>
          </cell>
          <cell r="AU19" t="str">
            <v>Molo/kids</v>
          </cell>
        </row>
        <row r="20">
          <cell r="AU20" t="str">
            <v>Timberland/Kids</v>
          </cell>
        </row>
        <row r="21">
          <cell r="AU21" t="str">
            <v>Hust and Claire/Kids</v>
          </cell>
        </row>
        <row r="22">
          <cell r="AU22" t="str">
            <v>Billie Blush/Kids</v>
          </cell>
        </row>
        <row r="23">
          <cell r="AU23" t="str">
            <v>Wauw Capow by Bang Bang/Kids</v>
          </cell>
        </row>
        <row r="24">
          <cell r="AU24" t="str">
            <v>Poca Poca/Kids Consignment</v>
          </cell>
        </row>
        <row r="25">
          <cell r="AU25" t="str">
            <v>Amal Al Raisi/Kids Consignment</v>
          </cell>
        </row>
        <row r="26">
          <cell r="AU26" t="str">
            <v>I AM Mai/Kids Consignment</v>
          </cell>
        </row>
        <row r="27">
          <cell r="AU27" t="str">
            <v>Fabric Flavours/Kids</v>
          </cell>
        </row>
        <row r="28">
          <cell r="AU28" t="str">
            <v>Balenciaga/Kids</v>
          </cell>
        </row>
        <row r="29">
          <cell r="AU29" t="str">
            <v>Sometime Soon/Kids</v>
          </cell>
        </row>
        <row r="30">
          <cell r="AU30" t="str">
            <v>Bari Lynn/Kids</v>
          </cell>
        </row>
        <row r="31">
          <cell r="AU31" t="str">
            <v>Zimmermann/Kids</v>
          </cell>
        </row>
        <row r="32">
          <cell r="AU32" t="str">
            <v>Charabia/Kids</v>
          </cell>
        </row>
        <row r="33">
          <cell r="AU33" t="str">
            <v>Chloe/Kids</v>
          </cell>
        </row>
        <row r="34">
          <cell r="AU34" t="str">
            <v>David Charles/Kids</v>
          </cell>
        </row>
        <row r="35">
          <cell r="AU35" t="str">
            <v>Diesel/Kids</v>
          </cell>
        </row>
        <row r="36">
          <cell r="AU36" t="str">
            <v>DKNY/Kids</v>
          </cell>
        </row>
        <row r="37">
          <cell r="AU37" t="str">
            <v>Dolce and Gabbana/Kids</v>
          </cell>
        </row>
        <row r="38">
          <cell r="AU38" t="str">
            <v>Fendi/Kids</v>
          </cell>
        </row>
        <row r="39">
          <cell r="AU39" t="str">
            <v>Neil Barrett /Kids</v>
          </cell>
        </row>
        <row r="40">
          <cell r="AU40" t="str">
            <v>Hackett/Kids</v>
          </cell>
        </row>
        <row r="41">
          <cell r="AU41" t="str">
            <v>Lesy/Kids</v>
          </cell>
        </row>
        <row r="42">
          <cell r="AU42" t="str">
            <v>MiniClassix/Kids</v>
          </cell>
        </row>
        <row r="43">
          <cell r="AU43" t="str">
            <v>Mon Cheri/Kids</v>
          </cell>
        </row>
        <row r="44">
          <cell r="AU44" t="str">
            <v>Moncler/Kids</v>
          </cell>
        </row>
        <row r="45">
          <cell r="AU45" t="str">
            <v>Monnalisa/Kids</v>
          </cell>
        </row>
        <row r="46">
          <cell r="AU46" t="str">
            <v>Moschino/Kids</v>
          </cell>
        </row>
        <row r="47">
          <cell r="AU47" t="str">
            <v>Paul Smith/Kids</v>
          </cell>
        </row>
        <row r="48">
          <cell r="AU48" t="str">
            <v>Stella McCartney/Kids</v>
          </cell>
        </row>
        <row r="49">
          <cell r="AU49" t="str">
            <v>Versace/Kids</v>
          </cell>
        </row>
        <row r="50">
          <cell r="AU50" t="str">
            <v>Yikes Twins/Kids</v>
          </cell>
        </row>
        <row r="51">
          <cell r="AU51" t="str">
            <v>Zoe/Kids</v>
          </cell>
        </row>
        <row r="52">
          <cell r="AU52" t="str">
            <v>Kenzo/Kids</v>
          </cell>
        </row>
        <row r="53">
          <cell r="AU53" t="str">
            <v>Boss/Kids</v>
          </cell>
        </row>
        <row r="54">
          <cell r="AU54" t="str">
            <v>Sophia Webster/Kids</v>
          </cell>
        </row>
        <row r="55">
          <cell r="AU55" t="str">
            <v>Sunuva/Kids</v>
          </cell>
        </row>
        <row r="56">
          <cell r="AU56" t="str">
            <v>MSGM/Kids</v>
          </cell>
        </row>
        <row r="57">
          <cell r="AU57" t="str">
            <v>Falke/Kids</v>
          </cell>
        </row>
        <row r="58">
          <cell r="AU58" t="str">
            <v>Adidas/Kids</v>
          </cell>
        </row>
        <row r="59">
          <cell r="AU59" t="str">
            <v>Malone Souliers/Kids</v>
          </cell>
        </row>
        <row r="60">
          <cell r="AU60" t="str">
            <v>Emilio Pucci /Kids</v>
          </cell>
        </row>
        <row r="61">
          <cell r="AU61" t="str">
            <v>Givenchy/Kids</v>
          </cell>
        </row>
        <row r="62">
          <cell r="AU62" t="str">
            <v>Marcelo Burlon/Kids</v>
          </cell>
        </row>
        <row r="63">
          <cell r="AU63" t="str">
            <v>Nike/Kids</v>
          </cell>
        </row>
        <row r="64">
          <cell r="AU64" t="str">
            <v>Chi Chi London/Girls</v>
          </cell>
        </row>
        <row r="65">
          <cell r="AU65" t="str">
            <v>Converse/Kids</v>
          </cell>
        </row>
        <row r="66">
          <cell r="AU66" t="str">
            <v>Dsquared2/Kids</v>
          </cell>
        </row>
        <row r="67">
          <cell r="AU67" t="str">
            <v>Mimisol/Kids</v>
          </cell>
        </row>
        <row r="68">
          <cell r="AU68" t="str">
            <v>Hucklebones/Kids</v>
          </cell>
        </row>
        <row r="69">
          <cell r="AU69" t="str">
            <v>Eirene/Kids</v>
          </cell>
        </row>
        <row r="70">
          <cell r="AU70" t="str">
            <v>Junona/Kids</v>
          </cell>
        </row>
        <row r="71">
          <cell r="AU71" t="str">
            <v>Elsy/Kids</v>
          </cell>
        </row>
        <row r="72">
          <cell r="AU72" t="str">
            <v>Minna Parikka/Kids</v>
          </cell>
        </row>
        <row r="73">
          <cell r="AU73" t="str">
            <v>MOA Master of Arts/Kids</v>
          </cell>
        </row>
        <row r="74">
          <cell r="AU74" t="str">
            <v>Rasberry plum/Kids</v>
          </cell>
        </row>
        <row r="75">
          <cell r="AU75" t="str">
            <v>Valmax/Kids</v>
          </cell>
        </row>
        <row r="76">
          <cell r="AU76" t="str">
            <v>Palm Angels/Kids</v>
          </cell>
        </row>
        <row r="77">
          <cell r="AU77" t="str">
            <v>Lapin House/Kids</v>
          </cell>
        </row>
        <row r="78">
          <cell r="AU78" t="str">
            <v>YPorque/Kids</v>
          </cell>
        </row>
        <row r="79">
          <cell r="AU79" t="str">
            <v>Golden Goose/Kids</v>
          </cell>
        </row>
        <row r="80">
          <cell r="AU80" t="str">
            <v>Cavalier/Kids</v>
          </cell>
        </row>
        <row r="81">
          <cell r="AU81" t="str">
            <v>Babywalker/Kids</v>
          </cell>
        </row>
        <row r="82">
          <cell r="AU82" t="str">
            <v>Vans/Kids</v>
          </cell>
        </row>
        <row r="83">
          <cell r="AU83" t="str">
            <v>Gucci/Kids</v>
          </cell>
        </row>
        <row r="84">
          <cell r="AU84" t="str">
            <v>Stone Island/Kids</v>
          </cell>
        </row>
        <row r="85">
          <cell r="AU85" t="str">
            <v>Patachou/Kids</v>
          </cell>
        </row>
      </sheetData>
      <sheetData sheetId="7">
        <row r="1">
          <cell r="A1" t="str">
            <v>Color Description</v>
          </cell>
        </row>
      </sheetData>
      <sheetData sheetId="8">
        <row r="1">
          <cell r="B1" t="str">
            <v>Group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85" zoomScaleNormal="85" workbookViewId="0">
      <selection activeCell="P9" sqref="P9"/>
    </sheetView>
  </sheetViews>
  <sheetFormatPr defaultColWidth="8.85546875" defaultRowHeight="15" x14ac:dyDescent="0.25"/>
  <cols>
    <col min="1" max="1" width="18.5703125" style="16" customWidth="1"/>
    <col min="2" max="2" width="22.28515625" style="16" customWidth="1"/>
    <col min="3" max="3" width="21.5703125" style="16" customWidth="1"/>
    <col min="4" max="4" width="22" style="16" bestFit="1" customWidth="1"/>
    <col min="5" max="5" width="24.140625" style="16" bestFit="1" customWidth="1"/>
    <col min="6" max="6" width="16.7109375" style="16" bestFit="1" customWidth="1"/>
    <col min="7" max="7" width="30" style="16" customWidth="1"/>
    <col min="8" max="9" width="19.7109375" style="16" customWidth="1"/>
    <col min="10" max="16384" width="8.85546875" style="16"/>
  </cols>
  <sheetData>
    <row r="1" spans="1:15" ht="12" customHeight="1" x14ac:dyDescent="0.25">
      <c r="D1" s="7"/>
      <c r="E1" s="6"/>
      <c r="F1" s="1"/>
      <c r="G1" s="5"/>
      <c r="H1" s="11"/>
      <c r="I1" s="11"/>
    </row>
    <row r="2" spans="1:15" ht="12" customHeight="1" x14ac:dyDescent="0.25">
      <c r="D2" s="8"/>
      <c r="E2" s="6"/>
      <c r="F2" s="1"/>
      <c r="G2" s="10"/>
      <c r="H2" s="12"/>
      <c r="I2" s="12"/>
    </row>
    <row r="3" spans="1:15" ht="12" customHeight="1" x14ac:dyDescent="0.25">
      <c r="D3" s="1"/>
      <c r="E3" s="1"/>
      <c r="F3" s="1"/>
      <c r="G3" s="10"/>
      <c r="H3" s="12"/>
      <c r="I3" s="12"/>
    </row>
    <row r="4" spans="1:15" ht="12" customHeight="1" x14ac:dyDescent="0.25">
      <c r="D4" s="1"/>
      <c r="E4" s="1"/>
      <c r="F4" s="1"/>
      <c r="G4" s="10"/>
      <c r="H4" s="12"/>
      <c r="I4" s="12"/>
    </row>
    <row r="5" spans="1:15" ht="12" customHeight="1" x14ac:dyDescent="0.25">
      <c r="D5" s="1"/>
      <c r="E5" s="1"/>
      <c r="F5" s="1"/>
      <c r="G5" s="10"/>
      <c r="H5" s="12"/>
      <c r="I5" s="12"/>
    </row>
    <row r="6" spans="1:15" x14ac:dyDescent="0.25">
      <c r="G6" s="13">
        <f>SUBTOTAL(9,G9:G20)</f>
        <v>1044</v>
      </c>
      <c r="H6" s="18">
        <f>I6/G6</f>
        <v>210.14942528735631</v>
      </c>
      <c r="I6" s="18">
        <f>SUM(I9:I20)</f>
        <v>219396</v>
      </c>
    </row>
    <row r="7" spans="1:15" x14ac:dyDescent="0.25">
      <c r="A7" s="19" t="s">
        <v>0</v>
      </c>
      <c r="B7" s="20"/>
      <c r="C7" s="20"/>
      <c r="D7" s="20"/>
      <c r="E7" s="20"/>
      <c r="F7" s="20"/>
      <c r="G7" s="20"/>
      <c r="H7" s="20"/>
      <c r="I7" s="21"/>
    </row>
    <row r="8" spans="1:15" x14ac:dyDescent="0.25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5" t="s">
        <v>13</v>
      </c>
      <c r="I8" s="15" t="s">
        <v>14</v>
      </c>
      <c r="J8" s="9">
        <v>35.36</v>
      </c>
      <c r="K8" s="9">
        <v>37</v>
      </c>
      <c r="L8" s="9">
        <v>38</v>
      </c>
      <c r="M8" s="9">
        <v>39</v>
      </c>
      <c r="N8" s="9">
        <v>40</v>
      </c>
      <c r="O8" s="9">
        <v>41.42</v>
      </c>
    </row>
    <row r="9" spans="1:15" ht="65.099999999999994" customHeight="1" x14ac:dyDescent="0.25">
      <c r="A9" s="3"/>
      <c r="B9" s="3">
        <v>33494</v>
      </c>
      <c r="C9" s="3" t="s">
        <v>8</v>
      </c>
      <c r="D9" s="4">
        <v>2064</v>
      </c>
      <c r="E9" s="3">
        <v>12</v>
      </c>
      <c r="F9" s="3">
        <v>12</v>
      </c>
      <c r="G9" s="3">
        <f>SUM(J9:O9)</f>
        <v>144</v>
      </c>
      <c r="H9" s="17">
        <v>189</v>
      </c>
      <c r="I9" s="17">
        <f>H9*G9</f>
        <v>27216</v>
      </c>
      <c r="J9" s="2">
        <v>12</v>
      </c>
      <c r="K9" s="2">
        <v>24</v>
      </c>
      <c r="L9" s="2">
        <v>36</v>
      </c>
      <c r="M9" s="2">
        <v>36</v>
      </c>
      <c r="N9" s="2">
        <v>24</v>
      </c>
      <c r="O9" s="2">
        <v>12</v>
      </c>
    </row>
    <row r="10" spans="1:15" ht="65.099999999999994" customHeight="1" x14ac:dyDescent="0.25">
      <c r="A10" s="3"/>
      <c r="B10" s="3">
        <v>33494</v>
      </c>
      <c r="C10" s="3" t="s">
        <v>9</v>
      </c>
      <c r="D10" s="4">
        <v>2064</v>
      </c>
      <c r="E10" s="3">
        <v>14</v>
      </c>
      <c r="F10" s="3">
        <v>12</v>
      </c>
      <c r="G10" s="3">
        <f t="shared" ref="G10:G20" si="0">SUM(J10:O10)</f>
        <v>168</v>
      </c>
      <c r="H10" s="17">
        <v>189</v>
      </c>
      <c r="I10" s="17">
        <f t="shared" ref="I10:I20" si="1">H10*G10</f>
        <v>31752</v>
      </c>
      <c r="J10" s="2">
        <v>14</v>
      </c>
      <c r="K10" s="2">
        <v>28</v>
      </c>
      <c r="L10" s="2">
        <v>42</v>
      </c>
      <c r="M10" s="2">
        <v>42</v>
      </c>
      <c r="N10" s="2">
        <v>28</v>
      </c>
      <c r="O10" s="2">
        <v>14</v>
      </c>
    </row>
    <row r="11" spans="1:15" ht="65.099999999999994" customHeight="1" x14ac:dyDescent="0.25">
      <c r="A11" s="3"/>
      <c r="B11" s="3">
        <v>33494</v>
      </c>
      <c r="C11" s="3" t="s">
        <v>10</v>
      </c>
      <c r="D11" s="4">
        <v>2064</v>
      </c>
      <c r="E11" s="3">
        <v>13</v>
      </c>
      <c r="F11" s="3">
        <v>12</v>
      </c>
      <c r="G11" s="3">
        <f t="shared" si="0"/>
        <v>156</v>
      </c>
      <c r="H11" s="17">
        <v>189</v>
      </c>
      <c r="I11" s="17">
        <f t="shared" si="1"/>
        <v>29484</v>
      </c>
      <c r="J11" s="2">
        <v>13</v>
      </c>
      <c r="K11" s="2">
        <v>26</v>
      </c>
      <c r="L11" s="2">
        <v>39</v>
      </c>
      <c r="M11" s="2">
        <v>39</v>
      </c>
      <c r="N11" s="2">
        <v>26</v>
      </c>
      <c r="O11" s="2">
        <v>13</v>
      </c>
    </row>
    <row r="12" spans="1:15" ht="65.099999999999994" customHeight="1" x14ac:dyDescent="0.25">
      <c r="A12" s="3"/>
      <c r="B12" s="3">
        <v>33494</v>
      </c>
      <c r="C12" s="3" t="s">
        <v>11</v>
      </c>
      <c r="D12" s="4">
        <v>2064</v>
      </c>
      <c r="E12" s="3">
        <v>2</v>
      </c>
      <c r="F12" s="3">
        <v>12</v>
      </c>
      <c r="G12" s="3">
        <f t="shared" si="0"/>
        <v>24</v>
      </c>
      <c r="H12" s="17">
        <v>189</v>
      </c>
      <c r="I12" s="17">
        <f t="shared" si="1"/>
        <v>4536</v>
      </c>
      <c r="J12" s="2">
        <v>2</v>
      </c>
      <c r="K12" s="2">
        <v>4</v>
      </c>
      <c r="L12" s="2">
        <v>6</v>
      </c>
      <c r="M12" s="2">
        <v>6</v>
      </c>
      <c r="N12" s="2">
        <v>4</v>
      </c>
      <c r="O12" s="2">
        <v>2</v>
      </c>
    </row>
    <row r="13" spans="1:15" ht="65.099999999999994" customHeight="1" x14ac:dyDescent="0.25">
      <c r="A13" s="3"/>
      <c r="B13" s="3">
        <v>33494</v>
      </c>
      <c r="C13" s="3" t="s">
        <v>12</v>
      </c>
      <c r="D13" s="4">
        <v>2064</v>
      </c>
      <c r="E13" s="3">
        <v>2</v>
      </c>
      <c r="F13" s="3">
        <v>12</v>
      </c>
      <c r="G13" s="3">
        <f t="shared" si="0"/>
        <v>24</v>
      </c>
      <c r="H13" s="17">
        <v>189</v>
      </c>
      <c r="I13" s="17">
        <f t="shared" si="1"/>
        <v>4536</v>
      </c>
      <c r="J13" s="2">
        <v>2</v>
      </c>
      <c r="K13" s="2">
        <v>4</v>
      </c>
      <c r="L13" s="2">
        <v>6</v>
      </c>
      <c r="M13" s="2">
        <v>6</v>
      </c>
      <c r="N13" s="2">
        <v>4</v>
      </c>
      <c r="O13" s="2">
        <v>2</v>
      </c>
    </row>
    <row r="14" spans="1:15" ht="65.099999999999994" customHeight="1" x14ac:dyDescent="0.25">
      <c r="A14" s="3"/>
      <c r="B14" s="3">
        <v>33495</v>
      </c>
      <c r="C14" s="3" t="s">
        <v>8</v>
      </c>
      <c r="D14" s="4">
        <v>2064</v>
      </c>
      <c r="E14" s="3">
        <v>4</v>
      </c>
      <c r="F14" s="3">
        <v>12</v>
      </c>
      <c r="G14" s="3">
        <f t="shared" si="0"/>
        <v>48</v>
      </c>
      <c r="H14" s="17">
        <v>209</v>
      </c>
      <c r="I14" s="17">
        <f t="shared" si="1"/>
        <v>10032</v>
      </c>
      <c r="J14" s="2">
        <v>4</v>
      </c>
      <c r="K14" s="2">
        <v>8</v>
      </c>
      <c r="L14" s="2">
        <v>12</v>
      </c>
      <c r="M14" s="2">
        <v>12</v>
      </c>
      <c r="N14" s="2">
        <v>8</v>
      </c>
      <c r="O14" s="2">
        <v>4</v>
      </c>
    </row>
    <row r="15" spans="1:15" ht="65.099999999999994" customHeight="1" x14ac:dyDescent="0.25">
      <c r="A15" s="3"/>
      <c r="B15" s="3">
        <v>33495</v>
      </c>
      <c r="C15" s="3" t="s">
        <v>9</v>
      </c>
      <c r="D15" s="4">
        <v>2064</v>
      </c>
      <c r="E15" s="3">
        <v>3</v>
      </c>
      <c r="F15" s="3">
        <v>12</v>
      </c>
      <c r="G15" s="3">
        <f t="shared" si="0"/>
        <v>36</v>
      </c>
      <c r="H15" s="17">
        <v>209</v>
      </c>
      <c r="I15" s="17">
        <f t="shared" si="1"/>
        <v>7524</v>
      </c>
      <c r="J15" s="2">
        <v>3</v>
      </c>
      <c r="K15" s="2">
        <v>6</v>
      </c>
      <c r="L15" s="2">
        <v>9</v>
      </c>
      <c r="M15" s="2">
        <v>9</v>
      </c>
      <c r="N15" s="2">
        <v>6</v>
      </c>
      <c r="O15" s="2">
        <v>3</v>
      </c>
    </row>
    <row r="16" spans="1:15" ht="65.099999999999994" customHeight="1" x14ac:dyDescent="0.25">
      <c r="A16" s="3"/>
      <c r="B16" s="3">
        <v>33496</v>
      </c>
      <c r="C16" s="3" t="s">
        <v>8</v>
      </c>
      <c r="D16" s="4">
        <v>2064</v>
      </c>
      <c r="E16" s="3">
        <v>15</v>
      </c>
      <c r="F16" s="3">
        <v>12</v>
      </c>
      <c r="G16" s="3">
        <f t="shared" si="0"/>
        <v>180</v>
      </c>
      <c r="H16" s="17">
        <v>239</v>
      </c>
      <c r="I16" s="17">
        <f t="shared" si="1"/>
        <v>43020</v>
      </c>
      <c r="J16" s="2">
        <v>15</v>
      </c>
      <c r="K16" s="2">
        <v>30</v>
      </c>
      <c r="L16" s="2">
        <v>45</v>
      </c>
      <c r="M16" s="2">
        <v>45</v>
      </c>
      <c r="N16" s="2">
        <v>30</v>
      </c>
      <c r="O16" s="2">
        <v>15</v>
      </c>
    </row>
    <row r="17" spans="1:15" ht="65.099999999999994" customHeight="1" x14ac:dyDescent="0.25">
      <c r="A17" s="3"/>
      <c r="B17" s="3">
        <v>33496</v>
      </c>
      <c r="C17" s="3" t="s">
        <v>9</v>
      </c>
      <c r="D17" s="4">
        <v>2064</v>
      </c>
      <c r="E17" s="3">
        <v>15</v>
      </c>
      <c r="F17" s="3">
        <v>12</v>
      </c>
      <c r="G17" s="3">
        <f t="shared" si="0"/>
        <v>180</v>
      </c>
      <c r="H17" s="17">
        <v>239</v>
      </c>
      <c r="I17" s="17">
        <f t="shared" si="1"/>
        <v>43020</v>
      </c>
      <c r="J17" s="2">
        <v>15</v>
      </c>
      <c r="K17" s="2">
        <v>30</v>
      </c>
      <c r="L17" s="2">
        <v>45</v>
      </c>
      <c r="M17" s="2">
        <v>45</v>
      </c>
      <c r="N17" s="2">
        <v>30</v>
      </c>
      <c r="O17" s="2">
        <v>15</v>
      </c>
    </row>
    <row r="18" spans="1:15" ht="65.099999999999994" customHeight="1" x14ac:dyDescent="0.25">
      <c r="A18" s="3"/>
      <c r="B18" s="3">
        <v>33496</v>
      </c>
      <c r="C18" s="3" t="s">
        <v>11</v>
      </c>
      <c r="D18" s="4">
        <v>2064</v>
      </c>
      <c r="E18" s="3">
        <v>2</v>
      </c>
      <c r="F18" s="3">
        <v>12</v>
      </c>
      <c r="G18" s="3">
        <f t="shared" si="0"/>
        <v>24</v>
      </c>
      <c r="H18" s="17">
        <v>239</v>
      </c>
      <c r="I18" s="17">
        <f t="shared" si="1"/>
        <v>5736</v>
      </c>
      <c r="J18" s="2">
        <v>2</v>
      </c>
      <c r="K18" s="2">
        <v>4</v>
      </c>
      <c r="L18" s="2">
        <v>6</v>
      </c>
      <c r="M18" s="2">
        <v>6</v>
      </c>
      <c r="N18" s="2">
        <v>4</v>
      </c>
      <c r="O18" s="2">
        <v>2</v>
      </c>
    </row>
    <row r="19" spans="1:15" ht="65.099999999999994" customHeight="1" x14ac:dyDescent="0.25">
      <c r="A19" s="3"/>
      <c r="B19" s="3">
        <v>33505</v>
      </c>
      <c r="C19" s="3" t="s">
        <v>8</v>
      </c>
      <c r="D19" s="4">
        <v>2064</v>
      </c>
      <c r="E19" s="3">
        <v>2</v>
      </c>
      <c r="F19" s="3">
        <v>12</v>
      </c>
      <c r="G19" s="3">
        <f t="shared" si="0"/>
        <v>24</v>
      </c>
      <c r="H19" s="17">
        <v>209</v>
      </c>
      <c r="I19" s="17">
        <f t="shared" si="1"/>
        <v>5016</v>
      </c>
      <c r="J19" s="2">
        <v>2</v>
      </c>
      <c r="K19" s="2">
        <v>4</v>
      </c>
      <c r="L19" s="2">
        <v>6</v>
      </c>
      <c r="M19" s="2">
        <v>6</v>
      </c>
      <c r="N19" s="2">
        <v>4</v>
      </c>
      <c r="O19" s="2">
        <v>2</v>
      </c>
    </row>
    <row r="20" spans="1:15" ht="65.099999999999994" customHeight="1" x14ac:dyDescent="0.25">
      <c r="A20" s="3"/>
      <c r="B20" s="3">
        <v>33505</v>
      </c>
      <c r="C20" s="3" t="s">
        <v>9</v>
      </c>
      <c r="D20" s="4">
        <v>2064</v>
      </c>
      <c r="E20" s="3">
        <v>3</v>
      </c>
      <c r="F20" s="3">
        <v>12</v>
      </c>
      <c r="G20" s="3">
        <f t="shared" si="0"/>
        <v>36</v>
      </c>
      <c r="H20" s="17">
        <v>209</v>
      </c>
      <c r="I20" s="17">
        <f t="shared" si="1"/>
        <v>7524</v>
      </c>
      <c r="J20" s="2">
        <v>3</v>
      </c>
      <c r="K20" s="2">
        <v>6</v>
      </c>
      <c r="L20" s="2">
        <v>9</v>
      </c>
      <c r="M20" s="2">
        <v>9</v>
      </c>
      <c r="N20" s="2">
        <v>6</v>
      </c>
      <c r="O20" s="2">
        <v>3</v>
      </c>
    </row>
  </sheetData>
  <mergeCells count="1">
    <mergeCell ref="A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Melissa Sun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2022-12-14T07:42:11Z</dcterms:created>
  <dcterms:modified xsi:type="dcterms:W3CDTF">2022-12-19T14:51:39Z</dcterms:modified>
</cp:coreProperties>
</file>